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1">Sheet2!$A$1:$M$120</definedName>
  </definedNames>
  <calcPr calcId="162913"/>
</workbook>
</file>

<file path=xl/calcChain.xml><?xml version="1.0" encoding="utf-8"?>
<calcChain xmlns="http://schemas.openxmlformats.org/spreadsheetml/2006/main">
  <c r="B70" i="2" l="1"/>
  <c r="D109" i="2" l="1"/>
  <c r="I70" i="2" l="1"/>
  <c r="C109" i="2" l="1"/>
  <c r="C97" i="2" l="1"/>
  <c r="D97" i="2"/>
  <c r="E97" i="2"/>
  <c r="F97" i="2"/>
  <c r="G97" i="2"/>
  <c r="H97" i="2"/>
  <c r="I97" i="2"/>
  <c r="J97" i="2"/>
  <c r="B97" i="2"/>
  <c r="K97" i="2" l="1"/>
  <c r="C70" i="2"/>
  <c r="C112" i="2" s="1"/>
  <c r="D70" i="2"/>
  <c r="D112" i="2" s="1"/>
  <c r="E70" i="2"/>
  <c r="E112" i="2" s="1"/>
  <c r="B112" i="2"/>
  <c r="C47" i="2"/>
  <c r="D47" i="2"/>
  <c r="E47" i="2"/>
  <c r="F47" i="2"/>
  <c r="G47" i="2"/>
  <c r="H47" i="2"/>
  <c r="I47" i="2"/>
  <c r="B47" i="2"/>
  <c r="D114" i="2" l="1"/>
  <c r="I109" i="2" l="1"/>
  <c r="I114" i="2" s="1"/>
  <c r="H70" i="2"/>
  <c r="J70" i="2"/>
  <c r="F70" i="2"/>
  <c r="K70" i="2" l="1"/>
  <c r="F114" i="2"/>
  <c r="H114" i="2"/>
  <c r="F112" i="2" l="1"/>
  <c r="B111" i="2" l="1"/>
  <c r="G112" i="2"/>
  <c r="H112" i="2"/>
  <c r="I112" i="2"/>
  <c r="J109" i="2"/>
  <c r="F113" i="2"/>
  <c r="G113" i="2"/>
  <c r="H113" i="2"/>
  <c r="I113" i="2"/>
  <c r="C113" i="2"/>
  <c r="D113" i="2"/>
  <c r="E113" i="2"/>
  <c r="B113" i="2"/>
  <c r="H111" i="2"/>
  <c r="C114" i="2"/>
  <c r="E114" i="2"/>
  <c r="G114" i="2"/>
  <c r="C111" i="2"/>
  <c r="D111" i="2"/>
  <c r="E111" i="2"/>
  <c r="F111" i="2"/>
  <c r="G111" i="2"/>
  <c r="I111" i="2"/>
  <c r="K112" i="2" l="1"/>
  <c r="F115" i="2"/>
  <c r="E115" i="2"/>
  <c r="I115" i="2"/>
  <c r="D115" i="2"/>
  <c r="C115" i="2"/>
  <c r="H115" i="2"/>
  <c r="K113" i="2"/>
  <c r="K111" i="2"/>
  <c r="G115" i="2"/>
  <c r="K109" i="2"/>
  <c r="K47" i="2"/>
  <c r="H116" i="2" l="1"/>
  <c r="J120" i="2"/>
  <c r="I116" i="2"/>
  <c r="G118" i="2"/>
  <c r="G116" i="2"/>
  <c r="E118" i="2"/>
  <c r="E116" i="2"/>
  <c r="D118" i="2"/>
  <c r="D116" i="2"/>
  <c r="C118" i="2"/>
  <c r="C116" i="2"/>
  <c r="F118" i="2"/>
  <c r="F116" i="2"/>
  <c r="H118" i="2"/>
  <c r="I118" i="2"/>
  <c r="B114" i="2" l="1"/>
  <c r="K114" i="2" l="1"/>
  <c r="K115" i="2" s="1"/>
  <c r="B115" i="2"/>
  <c r="E120" i="2" s="1"/>
  <c r="B116" i="2" l="1"/>
  <c r="B118" i="2"/>
</calcChain>
</file>

<file path=xl/sharedStrings.xml><?xml version="1.0" encoding="utf-8"?>
<sst xmlns="http://schemas.openxmlformats.org/spreadsheetml/2006/main" count="167" uniqueCount="100">
  <si>
    <t>KNOWLEDGE AREA</t>
  </si>
  <si>
    <t>A</t>
  </si>
  <si>
    <t>B</t>
  </si>
  <si>
    <t>C</t>
  </si>
  <si>
    <t>D</t>
  </si>
  <si>
    <t>2.1.1</t>
  </si>
  <si>
    <t>3.1.1</t>
  </si>
  <si>
    <t xml:space="preserve"> </t>
  </si>
  <si>
    <t>TOTAL</t>
  </si>
  <si>
    <t>Meiosis</t>
  </si>
  <si>
    <t>COGNITIVE LEVELS</t>
  </si>
  <si>
    <t>DNA: code of Life</t>
  </si>
  <si>
    <t>Genetics and Inheritance</t>
  </si>
  <si>
    <t>QUESTION 1</t>
  </si>
  <si>
    <t>QUESTION 2</t>
  </si>
  <si>
    <t>QUESTION 3</t>
  </si>
  <si>
    <t>QUESTION 4</t>
  </si>
  <si>
    <t>ANALYSIS GRID -LIFE SCIENCES PAPER 2</t>
  </si>
  <si>
    <t>TOTAL MARKS</t>
  </si>
  <si>
    <t>NORM MARKS</t>
  </si>
  <si>
    <t>ACTUAL %</t>
  </si>
  <si>
    <t>NORM %</t>
  </si>
  <si>
    <t>1.1.1</t>
  </si>
  <si>
    <t>1.1.2</t>
  </si>
  <si>
    <t>1.1.3</t>
  </si>
  <si>
    <t>1.1.4</t>
  </si>
  <si>
    <t>1.1.5</t>
  </si>
  <si>
    <t>1.1.6</t>
  </si>
  <si>
    <t>1.1.7</t>
  </si>
  <si>
    <t>1.2.1</t>
  </si>
  <si>
    <t>1.2.2</t>
  </si>
  <si>
    <t>1.2.3</t>
  </si>
  <si>
    <t>1.2.4</t>
  </si>
  <si>
    <t>1.2.5</t>
  </si>
  <si>
    <t>1.2.6</t>
  </si>
  <si>
    <t>2.2.2</t>
  </si>
  <si>
    <t>1.1.8</t>
  </si>
  <si>
    <t>3.1.2</t>
  </si>
  <si>
    <t>1.2.7</t>
  </si>
  <si>
    <t xml:space="preserve">1.5.1 </t>
  </si>
  <si>
    <t>2.2.3</t>
  </si>
  <si>
    <t>1.3.1</t>
  </si>
  <si>
    <t>1.3.2</t>
  </si>
  <si>
    <t>TOTAL Q 2</t>
  </si>
  <si>
    <t>1.3.3</t>
  </si>
  <si>
    <t xml:space="preserve">Evolution </t>
  </si>
  <si>
    <t>3.3.2</t>
  </si>
  <si>
    <t>3.3.3</t>
  </si>
  <si>
    <t>3.3.4</t>
  </si>
  <si>
    <t>3.1.4</t>
  </si>
  <si>
    <t>1.5.3 (a)</t>
  </si>
  <si>
    <t>1.5.3 (b)</t>
  </si>
  <si>
    <t>1.1.9</t>
  </si>
  <si>
    <t>1.1.10</t>
  </si>
  <si>
    <t>1.2.8</t>
  </si>
  <si>
    <t>TOTAL Q 3</t>
  </si>
  <si>
    <t>TOTAL Q 1</t>
  </si>
  <si>
    <t>TOTAL Q 4</t>
  </si>
  <si>
    <t>Deviation</t>
  </si>
  <si>
    <t>2.2.1</t>
  </si>
  <si>
    <t>2.3.1 (a)</t>
  </si>
  <si>
    <t>2.3.1 (b)</t>
  </si>
  <si>
    <t>2.3.2</t>
  </si>
  <si>
    <t>2.3.3</t>
  </si>
  <si>
    <t>2.3.4</t>
  </si>
  <si>
    <t>3.1.3</t>
  </si>
  <si>
    <t>3.2.1</t>
  </si>
  <si>
    <t>3.2.2</t>
  </si>
  <si>
    <t>3.2.3</t>
  </si>
  <si>
    <t>3.2.4</t>
  </si>
  <si>
    <t>3.2.5</t>
  </si>
  <si>
    <t>3.2.6</t>
  </si>
  <si>
    <t>3.3.5</t>
  </si>
  <si>
    <t>1.5.2 (a)</t>
  </si>
  <si>
    <t>1.5.2 (b)</t>
  </si>
  <si>
    <t>1.5.2 (c)</t>
  </si>
  <si>
    <t>3.1.5 (a)</t>
  </si>
  <si>
    <t>3.1.5 (b)</t>
  </si>
  <si>
    <t>3.1.6</t>
  </si>
  <si>
    <t>1.2.9</t>
  </si>
  <si>
    <t>1.5.3 (c)</t>
  </si>
  <si>
    <t>1.4.1 (a)</t>
  </si>
  <si>
    <t>1.4.1 (b)</t>
  </si>
  <si>
    <t xml:space="preserve">1.4.2 </t>
  </si>
  <si>
    <t>1.4.3 (a)</t>
  </si>
  <si>
    <t xml:space="preserve">1.4.3 (b) </t>
  </si>
  <si>
    <t>2.2.4</t>
  </si>
  <si>
    <t>2.2.5</t>
  </si>
  <si>
    <t>3.3.1</t>
  </si>
  <si>
    <t>3.3.6</t>
  </si>
  <si>
    <t>3.3.7</t>
  </si>
  <si>
    <t>1.4.4 (a)</t>
  </si>
  <si>
    <t>1.4.4 (b)</t>
  </si>
  <si>
    <t>1.4.5</t>
  </si>
  <si>
    <t>2.1.2</t>
  </si>
  <si>
    <t>2.1.3 (a)</t>
  </si>
  <si>
    <t>2.1.3 (b )</t>
  </si>
  <si>
    <t>2.1.5</t>
  </si>
  <si>
    <t>2.1.4(b)</t>
  </si>
  <si>
    <t>2.1.4(a)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</si>
</sst>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b/>
      <sz val="14"/>
      <color rgb="FF00B05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10" fillId="0" borderId="0" xfId="0" applyFont="1"/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0" fillId="0" borderId="15" xfId="0" applyBorder="1"/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top" wrapText="1"/>
    </xf>
    <xf numFmtId="0" fontId="0" fillId="0" borderId="6" xfId="0" applyBorder="1"/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1" fontId="2" fillId="0" borderId="27" xfId="0" applyNumberFormat="1" applyFont="1" applyBorder="1" applyAlignment="1">
      <alignment horizontal="center"/>
    </xf>
    <xf numFmtId="0" fontId="1" fillId="0" borderId="28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28" xfId="0" applyFont="1" applyBorder="1"/>
    <xf numFmtId="0" fontId="9" fillId="0" borderId="42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center" textRotation="90" wrapText="1"/>
    </xf>
    <xf numFmtId="0" fontId="0" fillId="0" borderId="48" xfId="0" applyBorder="1"/>
    <xf numFmtId="0" fontId="7" fillId="0" borderId="49" xfId="0" applyFont="1" applyFill="1" applyBorder="1" applyAlignment="1">
      <alignment horizontal="center" vertical="top" wrapText="1"/>
    </xf>
    <xf numFmtId="0" fontId="0" fillId="0" borderId="49" xfId="0" applyBorder="1"/>
    <xf numFmtId="0" fontId="0" fillId="0" borderId="50" xfId="0" applyBorder="1"/>
    <xf numFmtId="0" fontId="0" fillId="0" borderId="12" xfId="0" applyBorder="1"/>
    <xf numFmtId="0" fontId="0" fillId="0" borderId="13" xfId="0" applyBorder="1"/>
    <xf numFmtId="0" fontId="5" fillId="0" borderId="13" xfId="0" applyFont="1" applyBorder="1"/>
    <xf numFmtId="0" fontId="7" fillId="0" borderId="14" xfId="0" applyFont="1" applyFill="1" applyBorder="1" applyAlignment="1">
      <alignment horizontal="center" vertical="top" wrapText="1"/>
    </xf>
    <xf numFmtId="0" fontId="5" fillId="0" borderId="12" xfId="0" applyFont="1" applyBorder="1"/>
    <xf numFmtId="0" fontId="6" fillId="0" borderId="2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1" fillId="0" borderId="19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top" wrapText="1"/>
    </xf>
    <xf numFmtId="0" fontId="1" fillId="0" borderId="34" xfId="0" applyFont="1" applyFill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7" fillId="0" borderId="52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1" fillId="0" borderId="4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28" xfId="0" applyFont="1" applyFill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28" xfId="0" applyFont="1" applyFill="1" applyBorder="1" applyAlignment="1">
      <alignment horizontal="left" vertical="top"/>
    </xf>
    <xf numFmtId="0" fontId="7" fillId="0" borderId="14" xfId="0" applyFont="1" applyBorder="1" applyAlignment="1">
      <alignment horizontal="center"/>
    </xf>
    <xf numFmtId="0" fontId="6" fillId="0" borderId="34" xfId="0" applyFont="1" applyBorder="1"/>
    <xf numFmtId="0" fontId="4" fillId="0" borderId="16" xfId="0" applyFont="1" applyBorder="1"/>
    <xf numFmtId="0" fontId="4" fillId="0" borderId="54" xfId="0" applyFont="1" applyBorder="1"/>
    <xf numFmtId="0" fontId="12" fillId="0" borderId="53" xfId="0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0" xfId="0" applyFill="1"/>
    <xf numFmtId="0" fontId="11" fillId="0" borderId="17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3" fillId="0" borderId="0" xfId="0" applyFont="1" applyFill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/>
    <xf numFmtId="0" fontId="0" fillId="0" borderId="50" xfId="0" applyBorder="1" applyAlignment="1"/>
    <xf numFmtId="1" fontId="2" fillId="0" borderId="27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9" fillId="0" borderId="41" xfId="0" applyFont="1" applyBorder="1" applyAlignment="1">
      <alignment horizontal="center" vertical="top" wrapText="1"/>
    </xf>
    <xf numFmtId="0" fontId="0" fillId="0" borderId="56" xfId="0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top"/>
    </xf>
    <xf numFmtId="0" fontId="0" fillId="0" borderId="40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pane ySplit="1" topLeftCell="A4" activePane="bottomLeft" state="frozen"/>
      <selection activeCell="A3" sqref="A3"/>
      <selection pane="bottomLeft" activeCell="H22" sqref="G21:H22"/>
    </sheetView>
  </sheetViews>
  <sheetFormatPr defaultRowHeight="12.75" x14ac:dyDescent="0.2"/>
  <sheetData/>
  <phoneticPr fontId="3" type="noConversion"/>
  <pageMargins left="0.75" right="0.75" top="1" bottom="1" header="0.5" footer="0.5"/>
  <pageSetup paperSize="9" scale="5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topLeftCell="A7" zoomScale="70" zoomScaleNormal="70" zoomScaleSheetLayoutView="100" workbookViewId="0">
      <pane ySplit="3" topLeftCell="A10" activePane="bottomLeft" state="frozen"/>
      <selection activeCell="A7" sqref="A7"/>
      <selection pane="bottomLeft" activeCell="J106" sqref="J106"/>
    </sheetView>
  </sheetViews>
  <sheetFormatPr defaultRowHeight="12.75" x14ac:dyDescent="0.2"/>
  <cols>
    <col min="1" max="1" width="17.5703125" customWidth="1"/>
    <col min="6" max="6" width="10.85546875" bestFit="1" customWidth="1"/>
    <col min="11" max="11" width="10.28515625" bestFit="1" customWidth="1"/>
  </cols>
  <sheetData>
    <row r="1" spans="1:10" ht="13.5" thickBot="1" x14ac:dyDescent="0.25"/>
    <row r="2" spans="1:10" ht="18.75" thickBot="1" x14ac:dyDescent="0.3">
      <c r="A2" s="121" t="s">
        <v>17</v>
      </c>
      <c r="B2" s="122"/>
      <c r="C2" s="122"/>
      <c r="D2" s="122"/>
      <c r="E2" s="122"/>
      <c r="F2" s="122"/>
      <c r="G2" s="122"/>
      <c r="H2" s="123"/>
    </row>
    <row r="3" spans="1:10" ht="18.75" thickBot="1" x14ac:dyDescent="0.3">
      <c r="A3" s="124">
        <v>43056</v>
      </c>
      <c r="B3" s="125"/>
      <c r="C3" s="125"/>
      <c r="D3" s="125"/>
      <c r="E3" s="126"/>
    </row>
    <row r="5" spans="1:10" ht="13.5" thickBot="1" x14ac:dyDescent="0.25"/>
    <row r="6" spans="1:10" ht="17.25" customHeight="1" x14ac:dyDescent="0.2">
      <c r="A6" s="147" t="s">
        <v>13</v>
      </c>
      <c r="B6" s="130" t="s">
        <v>10</v>
      </c>
      <c r="C6" s="131"/>
      <c r="D6" s="131"/>
      <c r="E6" s="132"/>
      <c r="F6" s="130" t="s">
        <v>0</v>
      </c>
      <c r="G6" s="131"/>
      <c r="H6" s="131"/>
      <c r="I6" s="131"/>
      <c r="J6" s="137"/>
    </row>
    <row r="7" spans="1:10" ht="15.75" customHeight="1" x14ac:dyDescent="0.2">
      <c r="A7" s="148"/>
      <c r="B7" s="133"/>
      <c r="C7" s="134"/>
      <c r="D7" s="134"/>
      <c r="E7" s="135"/>
      <c r="F7" s="133"/>
      <c r="G7" s="134"/>
      <c r="H7" s="134"/>
      <c r="I7" s="134"/>
      <c r="J7" s="139"/>
    </row>
    <row r="8" spans="1:10" ht="16.5" thickBot="1" x14ac:dyDescent="0.25">
      <c r="A8" s="149"/>
      <c r="B8" s="61" t="s">
        <v>1</v>
      </c>
      <c r="C8" s="62" t="s">
        <v>2</v>
      </c>
      <c r="D8" s="62" t="s">
        <v>3</v>
      </c>
      <c r="E8" s="64" t="s">
        <v>4</v>
      </c>
      <c r="F8" s="127"/>
      <c r="G8" s="128"/>
      <c r="H8" s="128"/>
      <c r="I8" s="128"/>
      <c r="J8" s="129"/>
    </row>
    <row r="9" spans="1:10" ht="153.75" customHeight="1" x14ac:dyDescent="0.2">
      <c r="A9" s="85"/>
      <c r="B9" s="59" t="s">
        <v>7</v>
      </c>
      <c r="C9" s="60"/>
      <c r="D9" s="60"/>
      <c r="E9" s="58"/>
      <c r="F9" s="65" t="s">
        <v>11</v>
      </c>
      <c r="G9" s="56" t="s">
        <v>9</v>
      </c>
      <c r="H9" s="56" t="s">
        <v>12</v>
      </c>
      <c r="I9" s="56" t="s">
        <v>45</v>
      </c>
      <c r="J9" s="57"/>
    </row>
    <row r="10" spans="1:10" ht="15" x14ac:dyDescent="0.2">
      <c r="A10" s="10" t="s">
        <v>22</v>
      </c>
      <c r="B10" s="6">
        <v>2</v>
      </c>
      <c r="C10" s="25"/>
      <c r="D10" s="5"/>
      <c r="E10" s="7"/>
      <c r="F10" s="6">
        <v>2</v>
      </c>
      <c r="G10" s="5"/>
      <c r="H10" s="5"/>
      <c r="I10" s="5"/>
      <c r="J10" s="7"/>
    </row>
    <row r="11" spans="1:10" ht="15" x14ac:dyDescent="0.2">
      <c r="A11" s="10" t="s">
        <v>23</v>
      </c>
      <c r="B11" s="6">
        <v>2</v>
      </c>
      <c r="C11" s="25"/>
      <c r="D11" s="5"/>
      <c r="E11" s="7"/>
      <c r="F11" s="6"/>
      <c r="G11" s="5"/>
      <c r="H11" s="5">
        <v>2</v>
      </c>
      <c r="I11" s="5"/>
      <c r="J11" s="7"/>
    </row>
    <row r="12" spans="1:10" ht="15" x14ac:dyDescent="0.2">
      <c r="A12" s="10" t="s">
        <v>24</v>
      </c>
      <c r="B12" s="6"/>
      <c r="C12" s="25">
        <v>2</v>
      </c>
      <c r="D12" s="5"/>
      <c r="E12" s="7"/>
      <c r="F12" s="6"/>
      <c r="G12" s="5"/>
      <c r="H12" s="5"/>
      <c r="I12" s="5">
        <v>2</v>
      </c>
      <c r="J12" s="7"/>
    </row>
    <row r="13" spans="1:10" ht="15" x14ac:dyDescent="0.2">
      <c r="A13" s="24" t="s">
        <v>25</v>
      </c>
      <c r="B13" s="6"/>
      <c r="C13" s="8">
        <v>2</v>
      </c>
      <c r="D13" s="5"/>
      <c r="E13" s="107"/>
      <c r="F13" s="108"/>
      <c r="G13" s="23"/>
      <c r="H13" s="114"/>
      <c r="I13" s="23">
        <v>2</v>
      </c>
      <c r="J13" s="7"/>
    </row>
    <row r="14" spans="1:10" ht="15" x14ac:dyDescent="0.2">
      <c r="A14" s="10" t="s">
        <v>26</v>
      </c>
      <c r="B14" s="6"/>
      <c r="C14" s="111"/>
      <c r="D14" s="5">
        <v>2</v>
      </c>
      <c r="E14" s="20"/>
      <c r="F14" s="6"/>
      <c r="G14" s="5"/>
      <c r="H14" s="23"/>
      <c r="I14" s="34">
        <v>2</v>
      </c>
      <c r="J14" s="7"/>
    </row>
    <row r="15" spans="1:10" s="18" customFormat="1" ht="15" x14ac:dyDescent="0.2">
      <c r="A15" s="24" t="s">
        <v>27</v>
      </c>
      <c r="B15" s="6"/>
      <c r="C15" s="26">
        <v>2</v>
      </c>
      <c r="D15" s="21"/>
      <c r="E15" s="22"/>
      <c r="F15" s="35"/>
      <c r="G15" s="21"/>
      <c r="H15" s="21">
        <v>2</v>
      </c>
      <c r="I15" s="23"/>
      <c r="J15" s="22"/>
    </row>
    <row r="16" spans="1:10" ht="15" x14ac:dyDescent="0.2">
      <c r="A16" s="10" t="s">
        <v>28</v>
      </c>
      <c r="B16" s="6">
        <v>2</v>
      </c>
      <c r="C16" s="112"/>
      <c r="D16" s="5"/>
      <c r="E16" s="7"/>
      <c r="F16" s="6"/>
      <c r="G16" s="5"/>
      <c r="H16" s="5" t="s">
        <v>7</v>
      </c>
      <c r="I16" s="5">
        <v>2</v>
      </c>
      <c r="J16" s="7"/>
    </row>
    <row r="17" spans="1:10" ht="15" x14ac:dyDescent="0.2">
      <c r="A17" s="10" t="s">
        <v>36</v>
      </c>
      <c r="B17" s="6"/>
      <c r="C17" s="8"/>
      <c r="D17" s="21">
        <v>2</v>
      </c>
      <c r="E17" s="7"/>
      <c r="F17" s="6"/>
      <c r="G17" s="5"/>
      <c r="H17" s="5">
        <v>2</v>
      </c>
      <c r="I17" s="5"/>
      <c r="J17" s="7"/>
    </row>
    <row r="18" spans="1:10" ht="15" x14ac:dyDescent="0.2">
      <c r="A18" s="10" t="s">
        <v>52</v>
      </c>
      <c r="B18" s="6"/>
      <c r="C18" s="8">
        <v>2</v>
      </c>
      <c r="D18" s="5"/>
      <c r="E18" s="7"/>
      <c r="F18" s="6"/>
      <c r="G18" s="5"/>
      <c r="H18" s="5">
        <v>2</v>
      </c>
      <c r="I18" s="5" t="s">
        <v>7</v>
      </c>
      <c r="J18" s="7"/>
    </row>
    <row r="19" spans="1:10" ht="15" x14ac:dyDescent="0.2">
      <c r="A19" s="10" t="s">
        <v>53</v>
      </c>
      <c r="B19" s="6"/>
      <c r="C19" s="8"/>
      <c r="D19" s="5"/>
      <c r="E19" s="7">
        <v>2</v>
      </c>
      <c r="F19" s="6"/>
      <c r="G19" s="5"/>
      <c r="H19" s="5">
        <v>2</v>
      </c>
      <c r="I19" s="5" t="s">
        <v>7</v>
      </c>
      <c r="J19" s="7"/>
    </row>
    <row r="20" spans="1:10" ht="15" x14ac:dyDescent="0.2">
      <c r="A20" s="10" t="s">
        <v>29</v>
      </c>
      <c r="B20" s="6">
        <v>1</v>
      </c>
      <c r="C20" s="8"/>
      <c r="D20" s="5"/>
      <c r="E20" s="7"/>
      <c r="F20" s="6">
        <v>1</v>
      </c>
      <c r="G20" s="5"/>
      <c r="H20" s="5"/>
      <c r="I20" s="5"/>
      <c r="J20" s="7"/>
    </row>
    <row r="21" spans="1:10" ht="15" x14ac:dyDescent="0.2">
      <c r="A21" s="10" t="s">
        <v>30</v>
      </c>
      <c r="B21" s="6">
        <v>1</v>
      </c>
      <c r="C21" s="26"/>
      <c r="D21" s="5"/>
      <c r="E21" s="7"/>
      <c r="F21" s="6"/>
      <c r="G21" s="5"/>
      <c r="H21" s="5">
        <v>1</v>
      </c>
      <c r="I21" s="5"/>
      <c r="J21" s="7"/>
    </row>
    <row r="22" spans="1:10" ht="15" x14ac:dyDescent="0.2">
      <c r="A22" s="10" t="s">
        <v>31</v>
      </c>
      <c r="B22" s="6">
        <v>1</v>
      </c>
      <c r="C22" s="27"/>
      <c r="D22" s="5"/>
      <c r="E22" s="7"/>
      <c r="F22" s="6" t="s">
        <v>7</v>
      </c>
      <c r="G22" s="5"/>
      <c r="H22" s="5"/>
      <c r="I22" s="5">
        <v>1</v>
      </c>
      <c r="J22" s="7"/>
    </row>
    <row r="23" spans="1:10" ht="15" x14ac:dyDescent="0.2">
      <c r="A23" s="10" t="s">
        <v>32</v>
      </c>
      <c r="B23" s="6">
        <v>1</v>
      </c>
      <c r="C23" s="8"/>
      <c r="D23" s="5"/>
      <c r="E23" s="7"/>
      <c r="F23" s="6"/>
      <c r="G23" s="5"/>
      <c r="H23" s="5"/>
      <c r="I23" s="5">
        <v>1</v>
      </c>
      <c r="J23" s="7"/>
    </row>
    <row r="24" spans="1:10" ht="15" x14ac:dyDescent="0.2">
      <c r="A24" s="10" t="s">
        <v>33</v>
      </c>
      <c r="B24" s="6">
        <v>1</v>
      </c>
      <c r="C24" s="8"/>
      <c r="D24" s="5"/>
      <c r="E24" s="7"/>
      <c r="F24" s="6">
        <v>1</v>
      </c>
      <c r="G24" s="5"/>
      <c r="H24" s="5"/>
      <c r="I24" s="5" t="s">
        <v>7</v>
      </c>
      <c r="J24" s="7"/>
    </row>
    <row r="25" spans="1:10" ht="15" x14ac:dyDescent="0.2">
      <c r="A25" s="10" t="s">
        <v>34</v>
      </c>
      <c r="B25" s="6">
        <v>1</v>
      </c>
      <c r="C25" s="8"/>
      <c r="D25" s="5"/>
      <c r="E25" s="7"/>
      <c r="F25" s="6"/>
      <c r="G25" s="5"/>
      <c r="H25" s="5">
        <v>1</v>
      </c>
      <c r="I25" s="5" t="s">
        <v>7</v>
      </c>
      <c r="J25" s="7"/>
    </row>
    <row r="26" spans="1:10" ht="15" x14ac:dyDescent="0.2">
      <c r="A26" s="10" t="s">
        <v>38</v>
      </c>
      <c r="B26" s="6">
        <v>1</v>
      </c>
      <c r="C26" s="8"/>
      <c r="D26" s="5"/>
      <c r="E26" s="7"/>
      <c r="F26" s="6"/>
      <c r="G26" s="5"/>
      <c r="H26" s="5"/>
      <c r="I26" s="5">
        <v>1</v>
      </c>
      <c r="J26" s="7"/>
    </row>
    <row r="27" spans="1:10" ht="15" x14ac:dyDescent="0.2">
      <c r="A27" s="10" t="s">
        <v>54</v>
      </c>
      <c r="B27" s="6">
        <v>1</v>
      </c>
      <c r="C27" s="8"/>
      <c r="D27" s="5"/>
      <c r="E27" s="7"/>
      <c r="F27" s="6" t="s">
        <v>7</v>
      </c>
      <c r="G27" s="5"/>
      <c r="H27" s="5" t="s">
        <v>7</v>
      </c>
      <c r="I27" s="5">
        <v>1</v>
      </c>
      <c r="J27" s="7"/>
    </row>
    <row r="28" spans="1:10" ht="15" x14ac:dyDescent="0.2">
      <c r="A28" s="16" t="s">
        <v>79</v>
      </c>
      <c r="B28" s="6">
        <v>1</v>
      </c>
      <c r="C28" s="8"/>
      <c r="D28" s="5"/>
      <c r="E28" s="7"/>
      <c r="F28" s="6" t="s">
        <v>7</v>
      </c>
      <c r="G28" s="5"/>
      <c r="H28" s="5" t="s">
        <v>7</v>
      </c>
      <c r="I28" s="5">
        <v>1</v>
      </c>
      <c r="J28" s="7"/>
    </row>
    <row r="29" spans="1:10" ht="15" x14ac:dyDescent="0.2">
      <c r="A29" s="10" t="s">
        <v>41</v>
      </c>
      <c r="B29" s="6"/>
      <c r="C29" s="8">
        <v>2</v>
      </c>
      <c r="D29" s="5"/>
      <c r="E29" s="7"/>
      <c r="F29" s="6"/>
      <c r="G29" s="5"/>
      <c r="H29" s="5"/>
      <c r="I29" s="5">
        <v>2</v>
      </c>
      <c r="J29" s="7"/>
    </row>
    <row r="30" spans="1:10" ht="15" x14ac:dyDescent="0.2">
      <c r="A30" s="10" t="s">
        <v>42</v>
      </c>
      <c r="B30" s="6"/>
      <c r="C30" s="8">
        <v>2</v>
      </c>
      <c r="D30" s="5"/>
      <c r="E30" s="7"/>
      <c r="F30" s="6"/>
      <c r="G30" s="5"/>
      <c r="H30" s="5"/>
      <c r="I30" s="5">
        <v>2</v>
      </c>
      <c r="J30" s="7"/>
    </row>
    <row r="31" spans="1:10" ht="15" x14ac:dyDescent="0.2">
      <c r="A31" s="10" t="s">
        <v>44</v>
      </c>
      <c r="B31" s="6"/>
      <c r="C31" s="8">
        <v>2</v>
      </c>
      <c r="D31" s="5"/>
      <c r="E31" s="7"/>
      <c r="F31" s="6"/>
      <c r="G31" s="5"/>
      <c r="H31" s="5" t="s">
        <v>7</v>
      </c>
      <c r="I31" s="5">
        <v>2</v>
      </c>
      <c r="J31" s="7"/>
    </row>
    <row r="32" spans="1:10" ht="15" x14ac:dyDescent="0.2">
      <c r="A32" s="10" t="s">
        <v>81</v>
      </c>
      <c r="B32" s="6">
        <v>1</v>
      </c>
      <c r="C32" s="8" t="s">
        <v>7</v>
      </c>
      <c r="D32" s="5"/>
      <c r="E32" s="7"/>
      <c r="F32" s="6"/>
      <c r="G32" s="5"/>
      <c r="H32" s="5">
        <v>1</v>
      </c>
      <c r="I32" s="16"/>
      <c r="J32" s="36"/>
    </row>
    <row r="33" spans="1:11" ht="15" x14ac:dyDescent="0.2">
      <c r="A33" s="10" t="s">
        <v>82</v>
      </c>
      <c r="B33" s="6">
        <v>1</v>
      </c>
      <c r="C33" s="8"/>
      <c r="D33" s="5"/>
      <c r="E33" s="7"/>
      <c r="F33" s="6"/>
      <c r="G33" s="5"/>
      <c r="H33" s="5">
        <v>1</v>
      </c>
      <c r="I33" s="16"/>
      <c r="J33" s="36"/>
    </row>
    <row r="34" spans="1:11" ht="15" x14ac:dyDescent="0.2">
      <c r="A34" s="10" t="s">
        <v>83</v>
      </c>
      <c r="B34" s="6">
        <v>1</v>
      </c>
      <c r="C34" s="8"/>
      <c r="D34" s="5"/>
      <c r="E34" s="7"/>
      <c r="F34" s="6"/>
      <c r="G34" s="5">
        <v>1</v>
      </c>
      <c r="H34" s="5"/>
      <c r="I34" s="5"/>
      <c r="J34" s="36"/>
    </row>
    <row r="35" spans="1:11" ht="15" x14ac:dyDescent="0.2">
      <c r="A35" s="10" t="s">
        <v>84</v>
      </c>
      <c r="B35" s="6" t="s">
        <v>7</v>
      </c>
      <c r="C35" s="8">
        <v>1</v>
      </c>
      <c r="D35" s="5"/>
      <c r="E35" s="7"/>
      <c r="F35" s="6"/>
      <c r="G35" s="5"/>
      <c r="H35" s="5">
        <v>1</v>
      </c>
      <c r="I35" s="5"/>
      <c r="J35" s="36"/>
    </row>
    <row r="36" spans="1:11" ht="15" x14ac:dyDescent="0.2">
      <c r="A36" s="10" t="s">
        <v>85</v>
      </c>
      <c r="B36" s="6" t="s">
        <v>7</v>
      </c>
      <c r="C36" s="8">
        <v>1</v>
      </c>
      <c r="D36" s="5"/>
      <c r="E36" s="7"/>
      <c r="F36" s="6"/>
      <c r="G36" s="5"/>
      <c r="H36" s="5">
        <v>1</v>
      </c>
      <c r="I36" s="5"/>
      <c r="J36" s="36"/>
    </row>
    <row r="37" spans="1:11" ht="15" x14ac:dyDescent="0.2">
      <c r="A37" s="10" t="s">
        <v>91</v>
      </c>
      <c r="B37" s="6"/>
      <c r="C37" s="8">
        <v>1</v>
      </c>
      <c r="D37" s="5"/>
      <c r="E37" s="7"/>
      <c r="F37" s="6"/>
      <c r="G37" s="5"/>
      <c r="H37" s="5">
        <v>1</v>
      </c>
      <c r="I37" s="5"/>
      <c r="J37" s="36"/>
    </row>
    <row r="38" spans="1:11" ht="15" x14ac:dyDescent="0.2">
      <c r="A38" s="10" t="s">
        <v>92</v>
      </c>
      <c r="B38" s="6"/>
      <c r="C38" s="8">
        <v>1</v>
      </c>
      <c r="D38" s="5"/>
      <c r="E38" s="7"/>
      <c r="F38" s="6"/>
      <c r="G38" s="5"/>
      <c r="H38" s="5">
        <v>1</v>
      </c>
      <c r="I38" s="5"/>
      <c r="J38" s="36"/>
    </row>
    <row r="39" spans="1:11" ht="15" x14ac:dyDescent="0.2">
      <c r="A39" s="10" t="s">
        <v>93</v>
      </c>
      <c r="B39" s="6"/>
      <c r="C39" s="8"/>
      <c r="D39" s="5">
        <v>1</v>
      </c>
      <c r="E39" s="7"/>
      <c r="F39" s="6"/>
      <c r="G39" s="5"/>
      <c r="H39" s="5">
        <v>1</v>
      </c>
      <c r="I39" s="5"/>
      <c r="J39" s="36"/>
    </row>
    <row r="40" spans="1:11" ht="15.75" customHeight="1" x14ac:dyDescent="0.2">
      <c r="A40" s="10" t="s">
        <v>39</v>
      </c>
      <c r="B40" s="6"/>
      <c r="C40" s="8">
        <v>1</v>
      </c>
      <c r="D40" s="5"/>
      <c r="E40" s="7"/>
      <c r="F40" s="6">
        <v>1</v>
      </c>
      <c r="G40" s="5"/>
      <c r="H40" s="5"/>
      <c r="I40" s="5"/>
      <c r="J40" s="7"/>
    </row>
    <row r="41" spans="1:11" ht="15.75" customHeight="1" x14ac:dyDescent="0.2">
      <c r="A41" s="10" t="s">
        <v>73</v>
      </c>
      <c r="B41" s="6">
        <v>1</v>
      </c>
      <c r="C41" s="8"/>
      <c r="D41" s="5"/>
      <c r="E41" s="7"/>
      <c r="F41" s="6">
        <v>1</v>
      </c>
      <c r="G41" s="5"/>
      <c r="H41" s="5"/>
      <c r="I41" s="109"/>
      <c r="J41" s="7"/>
    </row>
    <row r="42" spans="1:11" ht="15" x14ac:dyDescent="0.2">
      <c r="A42" s="10" t="s">
        <v>74</v>
      </c>
      <c r="B42" s="6">
        <v>1</v>
      </c>
      <c r="C42" s="8"/>
      <c r="D42" s="5"/>
      <c r="E42" s="7"/>
      <c r="F42" s="6">
        <v>1</v>
      </c>
      <c r="G42" s="5"/>
      <c r="H42" s="5"/>
      <c r="I42" s="5"/>
      <c r="J42" s="7"/>
    </row>
    <row r="43" spans="1:11" ht="15" x14ac:dyDescent="0.2">
      <c r="A43" s="40" t="s">
        <v>75</v>
      </c>
      <c r="B43" s="28">
        <v>1</v>
      </c>
      <c r="C43" s="29"/>
      <c r="D43" s="30"/>
      <c r="E43" s="31"/>
      <c r="F43" s="28">
        <v>1</v>
      </c>
      <c r="G43" s="30"/>
      <c r="H43" s="30"/>
      <c r="I43" s="110"/>
      <c r="J43" s="31"/>
    </row>
    <row r="44" spans="1:11" ht="15" x14ac:dyDescent="0.2">
      <c r="A44" s="40" t="s">
        <v>50</v>
      </c>
      <c r="B44" s="28"/>
      <c r="C44" s="29">
        <v>1</v>
      </c>
      <c r="D44" s="30"/>
      <c r="E44" s="31"/>
      <c r="F44" s="28">
        <v>1</v>
      </c>
      <c r="G44" s="30"/>
      <c r="H44" s="30"/>
      <c r="I44" s="110"/>
      <c r="J44" s="31"/>
    </row>
    <row r="45" spans="1:11" ht="15" x14ac:dyDescent="0.2">
      <c r="A45" s="40" t="s">
        <v>51</v>
      </c>
      <c r="B45" s="28"/>
      <c r="C45" s="29">
        <v>1</v>
      </c>
      <c r="D45" s="30"/>
      <c r="E45" s="31"/>
      <c r="F45" s="28">
        <v>1</v>
      </c>
      <c r="G45" s="30"/>
      <c r="H45" s="30"/>
      <c r="I45" s="110"/>
      <c r="J45" s="31"/>
    </row>
    <row r="46" spans="1:11" ht="15.75" thickBot="1" x14ac:dyDescent="0.25">
      <c r="A46" s="40" t="s">
        <v>80</v>
      </c>
      <c r="B46" s="28"/>
      <c r="C46" s="29">
        <v>1</v>
      </c>
      <c r="D46" s="30"/>
      <c r="E46" s="31"/>
      <c r="F46" s="37">
        <v>1</v>
      </c>
      <c r="G46" s="38"/>
      <c r="H46" s="38"/>
      <c r="I46" s="38"/>
      <c r="J46" s="39"/>
    </row>
    <row r="47" spans="1:11" ht="16.5" thickBot="1" x14ac:dyDescent="0.25">
      <c r="A47" s="47" t="s">
        <v>56</v>
      </c>
      <c r="B47" s="32">
        <f t="shared" ref="B47:I47" si="0">SUM(B10:B46)</f>
        <v>21</v>
      </c>
      <c r="C47" s="32">
        <f t="shared" si="0"/>
        <v>22</v>
      </c>
      <c r="D47" s="32">
        <f t="shared" si="0"/>
        <v>5</v>
      </c>
      <c r="E47" s="33">
        <f t="shared" si="0"/>
        <v>2</v>
      </c>
      <c r="F47" s="32">
        <f t="shared" si="0"/>
        <v>11</v>
      </c>
      <c r="G47" s="32">
        <f t="shared" si="0"/>
        <v>1</v>
      </c>
      <c r="H47" s="32">
        <f t="shared" si="0"/>
        <v>19</v>
      </c>
      <c r="I47" s="32">
        <f t="shared" si="0"/>
        <v>19</v>
      </c>
      <c r="J47" s="33"/>
      <c r="K47" s="47">
        <f>SUM(F47:J47)</f>
        <v>50</v>
      </c>
    </row>
    <row r="48" spans="1:11" ht="16.5" thickBot="1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1:10" ht="17.25" customHeight="1" x14ac:dyDescent="0.2">
      <c r="A49" s="147" t="s">
        <v>14</v>
      </c>
      <c r="B49" s="156" t="s">
        <v>10</v>
      </c>
      <c r="C49" s="140"/>
      <c r="D49" s="140"/>
      <c r="E49" s="141"/>
      <c r="F49" s="130" t="s">
        <v>0</v>
      </c>
      <c r="G49" s="131"/>
      <c r="H49" s="131"/>
      <c r="I49" s="131"/>
      <c r="J49" s="137"/>
    </row>
    <row r="50" spans="1:10" ht="15.75" customHeight="1" x14ac:dyDescent="0.2">
      <c r="A50" s="148"/>
      <c r="B50" s="157"/>
      <c r="C50" s="158"/>
      <c r="D50" s="158"/>
      <c r="E50" s="159"/>
      <c r="F50" s="133"/>
      <c r="G50" s="134"/>
      <c r="H50" s="134"/>
      <c r="I50" s="134"/>
      <c r="J50" s="139"/>
    </row>
    <row r="51" spans="1:10" ht="16.5" thickBot="1" x14ac:dyDescent="0.25">
      <c r="A51" s="149"/>
      <c r="B51" s="61" t="s">
        <v>1</v>
      </c>
      <c r="C51" s="62" t="s">
        <v>2</v>
      </c>
      <c r="D51" s="62" t="s">
        <v>3</v>
      </c>
      <c r="E51" s="63" t="s">
        <v>4</v>
      </c>
      <c r="F51" s="127" t="s">
        <v>7</v>
      </c>
      <c r="G51" s="128"/>
      <c r="H51" s="128"/>
      <c r="I51" s="128"/>
      <c r="J51" s="129"/>
    </row>
    <row r="52" spans="1:10" ht="139.5" customHeight="1" x14ac:dyDescent="0.2">
      <c r="A52" s="86" t="s">
        <v>7</v>
      </c>
      <c r="B52" s="59"/>
      <c r="C52" s="60" t="s">
        <v>7</v>
      </c>
      <c r="D52" s="60" t="s">
        <v>7</v>
      </c>
      <c r="E52" s="58"/>
      <c r="F52" s="65" t="s">
        <v>11</v>
      </c>
      <c r="G52" s="56" t="s">
        <v>9</v>
      </c>
      <c r="H52" s="56" t="s">
        <v>12</v>
      </c>
      <c r="I52" s="56" t="s">
        <v>45</v>
      </c>
      <c r="J52" s="57"/>
    </row>
    <row r="53" spans="1:10" ht="15" x14ac:dyDescent="0.2">
      <c r="A53" s="9" t="s">
        <v>5</v>
      </c>
      <c r="B53" s="6">
        <v>1</v>
      </c>
      <c r="C53" s="5"/>
      <c r="D53" s="5"/>
      <c r="E53" s="7"/>
      <c r="F53" s="6">
        <v>1</v>
      </c>
      <c r="G53" s="5"/>
      <c r="H53" s="5"/>
      <c r="I53" s="5"/>
      <c r="J53" s="7"/>
    </row>
    <row r="54" spans="1:10" ht="15" x14ac:dyDescent="0.2">
      <c r="A54" s="9" t="s">
        <v>94</v>
      </c>
      <c r="B54" s="6"/>
      <c r="C54" s="5"/>
      <c r="D54" s="5">
        <v>1</v>
      </c>
      <c r="E54" s="7"/>
      <c r="F54" s="6">
        <v>1</v>
      </c>
      <c r="G54" s="5"/>
      <c r="H54" s="5"/>
      <c r="I54" s="5"/>
      <c r="J54" s="7"/>
    </row>
    <row r="55" spans="1:10" ht="15" x14ac:dyDescent="0.2">
      <c r="A55" s="9" t="s">
        <v>95</v>
      </c>
      <c r="B55" s="6"/>
      <c r="C55" s="5">
        <v>1</v>
      </c>
      <c r="D55" s="5"/>
      <c r="E55" s="7"/>
      <c r="F55" s="6">
        <v>1</v>
      </c>
      <c r="G55" s="5"/>
      <c r="H55" s="5"/>
      <c r="I55" s="5"/>
      <c r="J55" s="7"/>
    </row>
    <row r="56" spans="1:10" ht="15" x14ac:dyDescent="0.2">
      <c r="A56" s="9" t="s">
        <v>96</v>
      </c>
      <c r="B56" s="6"/>
      <c r="C56" s="5">
        <v>1</v>
      </c>
      <c r="D56" s="5"/>
      <c r="E56" s="7"/>
      <c r="F56" s="6">
        <v>1</v>
      </c>
      <c r="G56" s="5"/>
      <c r="H56" s="5"/>
      <c r="I56" s="5"/>
      <c r="J56" s="7"/>
    </row>
    <row r="57" spans="1:10" s="120" customFormat="1" ht="15" x14ac:dyDescent="0.2">
      <c r="A57" s="116" t="s">
        <v>99</v>
      </c>
      <c r="B57" s="117"/>
      <c r="C57" s="118">
        <v>2</v>
      </c>
      <c r="D57" s="118"/>
      <c r="E57" s="119"/>
      <c r="F57" s="117">
        <v>2</v>
      </c>
      <c r="G57" s="118"/>
      <c r="H57" s="118"/>
      <c r="I57" s="118"/>
      <c r="J57" s="119"/>
    </row>
    <row r="58" spans="1:10" s="120" customFormat="1" ht="15" x14ac:dyDescent="0.2">
      <c r="A58" s="116" t="s">
        <v>98</v>
      </c>
      <c r="B58" s="117"/>
      <c r="C58" s="118"/>
      <c r="D58" s="118"/>
      <c r="E58" s="119">
        <v>2</v>
      </c>
      <c r="F58" s="117">
        <v>2</v>
      </c>
      <c r="G58" s="118"/>
      <c r="H58" s="118"/>
      <c r="I58" s="118"/>
      <c r="J58" s="119"/>
    </row>
    <row r="59" spans="1:10" ht="15" x14ac:dyDescent="0.2">
      <c r="A59" s="9" t="s">
        <v>97</v>
      </c>
      <c r="B59" s="6">
        <v>6</v>
      </c>
      <c r="C59" s="5"/>
      <c r="D59" s="5"/>
      <c r="E59" s="7"/>
      <c r="F59" s="6">
        <v>6</v>
      </c>
      <c r="G59" s="5"/>
      <c r="H59" s="5"/>
      <c r="I59" s="5"/>
      <c r="J59" s="7"/>
    </row>
    <row r="60" spans="1:10" ht="15" x14ac:dyDescent="0.2">
      <c r="A60" s="9" t="s">
        <v>59</v>
      </c>
      <c r="B60" s="6">
        <v>3</v>
      </c>
      <c r="C60" s="5"/>
      <c r="D60" s="5"/>
      <c r="E60" s="7"/>
      <c r="F60" s="6"/>
      <c r="G60" s="5"/>
      <c r="H60" s="5"/>
      <c r="I60" s="5">
        <v>3</v>
      </c>
      <c r="J60" s="7"/>
    </row>
    <row r="61" spans="1:10" ht="15" x14ac:dyDescent="0.2">
      <c r="A61" s="9" t="s">
        <v>35</v>
      </c>
      <c r="B61" s="19">
        <v>2</v>
      </c>
      <c r="C61" s="16"/>
      <c r="D61" s="16"/>
      <c r="E61" s="7"/>
      <c r="F61" s="6"/>
      <c r="G61" s="5"/>
      <c r="H61" s="5"/>
      <c r="I61" s="16">
        <v>2</v>
      </c>
      <c r="J61" s="7"/>
    </row>
    <row r="62" spans="1:10" ht="15" x14ac:dyDescent="0.2">
      <c r="A62" s="9" t="s">
        <v>40</v>
      </c>
      <c r="B62" s="6"/>
      <c r="C62" s="5"/>
      <c r="D62" s="5">
        <v>3</v>
      </c>
      <c r="E62" s="7"/>
      <c r="F62" s="6"/>
      <c r="G62" s="5"/>
      <c r="H62" s="5"/>
      <c r="I62" s="5">
        <v>3</v>
      </c>
      <c r="J62" s="7"/>
    </row>
    <row r="63" spans="1:10" ht="15" x14ac:dyDescent="0.2">
      <c r="A63" s="9" t="s">
        <v>86</v>
      </c>
      <c r="B63" s="6"/>
      <c r="C63" s="5"/>
      <c r="D63" s="5"/>
      <c r="E63" s="7">
        <v>2</v>
      </c>
      <c r="F63" s="6"/>
      <c r="G63" s="5"/>
      <c r="H63" s="5"/>
      <c r="I63" s="5">
        <v>2</v>
      </c>
      <c r="J63" s="7"/>
    </row>
    <row r="64" spans="1:10" ht="15" x14ac:dyDescent="0.2">
      <c r="A64" s="9" t="s">
        <v>87</v>
      </c>
      <c r="B64" s="6"/>
      <c r="C64" s="5"/>
      <c r="D64" s="5">
        <v>2</v>
      </c>
      <c r="E64" s="7"/>
      <c r="F64" s="6"/>
      <c r="G64" s="5"/>
      <c r="H64" s="5"/>
      <c r="I64" s="5">
        <v>2</v>
      </c>
      <c r="J64" s="7"/>
    </row>
    <row r="65" spans="1:14" s="115" customFormat="1" ht="15" x14ac:dyDescent="0.2">
      <c r="A65" s="17" t="s">
        <v>60</v>
      </c>
      <c r="B65" s="19">
        <v>1</v>
      </c>
      <c r="C65" s="16" t="s">
        <v>7</v>
      </c>
      <c r="D65" s="16"/>
      <c r="E65" s="20"/>
      <c r="F65" s="19"/>
      <c r="G65" s="16"/>
      <c r="H65" s="16">
        <v>1</v>
      </c>
      <c r="I65" s="16"/>
      <c r="J65" s="20"/>
    </row>
    <row r="66" spans="1:14" ht="17.25" customHeight="1" x14ac:dyDescent="0.2">
      <c r="A66" s="9" t="s">
        <v>61</v>
      </c>
      <c r="B66" s="6"/>
      <c r="C66" s="5"/>
      <c r="D66" s="5">
        <v>1</v>
      </c>
      <c r="E66" s="7" t="s">
        <v>7</v>
      </c>
      <c r="F66" s="6"/>
      <c r="G66" s="5"/>
      <c r="H66" s="5">
        <v>1</v>
      </c>
      <c r="I66" s="5"/>
      <c r="J66" s="7"/>
    </row>
    <row r="67" spans="1:14" ht="15.75" customHeight="1" x14ac:dyDescent="0.2">
      <c r="A67" s="9" t="s">
        <v>62</v>
      </c>
      <c r="B67" s="6"/>
      <c r="C67" s="5"/>
      <c r="D67" s="5">
        <v>2</v>
      </c>
      <c r="E67" s="7"/>
      <c r="F67" s="6"/>
      <c r="G67" s="5"/>
      <c r="H67" s="5">
        <v>2</v>
      </c>
      <c r="I67" s="5"/>
      <c r="J67" s="7"/>
    </row>
    <row r="68" spans="1:14" ht="16.5" customHeight="1" x14ac:dyDescent="0.2">
      <c r="A68" s="9" t="s">
        <v>63</v>
      </c>
      <c r="B68" s="6"/>
      <c r="C68" s="5"/>
      <c r="D68" s="5" t="s">
        <v>7</v>
      </c>
      <c r="E68" s="20">
        <v>4</v>
      </c>
      <c r="F68" s="6"/>
      <c r="G68" s="5"/>
      <c r="H68" s="16">
        <v>4</v>
      </c>
      <c r="I68" s="5"/>
      <c r="J68" s="7"/>
    </row>
    <row r="69" spans="1:14" ht="16.5" customHeight="1" thickBot="1" x14ac:dyDescent="0.25">
      <c r="A69" s="9" t="s">
        <v>64</v>
      </c>
      <c r="B69" s="6">
        <v>2</v>
      </c>
      <c r="C69" s="5"/>
      <c r="D69" s="5"/>
      <c r="E69" s="20">
        <v>4</v>
      </c>
      <c r="F69" s="6"/>
      <c r="G69" s="5"/>
      <c r="H69" s="5">
        <v>6</v>
      </c>
      <c r="I69" s="5"/>
      <c r="J69" s="7"/>
    </row>
    <row r="70" spans="1:14" ht="16.5" thickBot="1" x14ac:dyDescent="0.3">
      <c r="A70" s="49" t="s">
        <v>43</v>
      </c>
      <c r="B70" s="32">
        <f>SUM(B53:B69)</f>
        <v>15</v>
      </c>
      <c r="C70" s="42">
        <f>SUM(C53:C69)</f>
        <v>4</v>
      </c>
      <c r="D70" s="42">
        <f>SUM(D53:D69)</f>
        <v>9</v>
      </c>
      <c r="E70" s="43">
        <f>SUM(E53:E69)</f>
        <v>12</v>
      </c>
      <c r="F70" s="44">
        <f>SUM(F53:F69)</f>
        <v>14</v>
      </c>
      <c r="G70" s="42"/>
      <c r="H70" s="42">
        <f>SUM(H53:H69)</f>
        <v>14</v>
      </c>
      <c r="I70" s="42">
        <f>SUM(I53:I69)</f>
        <v>12</v>
      </c>
      <c r="J70" s="43">
        <f>SUM(J53:J69)</f>
        <v>0</v>
      </c>
      <c r="K70" s="47">
        <f>SUM(F70:J70)</f>
        <v>40</v>
      </c>
    </row>
    <row r="71" spans="1:14" ht="15" x14ac:dyDescent="0.2">
      <c r="A71" s="48"/>
    </row>
    <row r="72" spans="1:14" ht="13.5" thickBot="1" x14ac:dyDescent="0.25"/>
    <row r="73" spans="1:14" ht="17.25" customHeight="1" x14ac:dyDescent="0.2">
      <c r="A73" s="147" t="s">
        <v>15</v>
      </c>
      <c r="B73" s="136" t="s">
        <v>10</v>
      </c>
      <c r="C73" s="131"/>
      <c r="D73" s="131"/>
      <c r="E73" s="137"/>
      <c r="F73" s="140" t="s">
        <v>0</v>
      </c>
      <c r="G73" s="140"/>
      <c r="H73" s="140"/>
      <c r="I73" s="140"/>
      <c r="J73" s="141"/>
    </row>
    <row r="74" spans="1:14" ht="13.5" customHeight="1" x14ac:dyDescent="0.2">
      <c r="A74" s="150"/>
      <c r="B74" s="138"/>
      <c r="C74" s="134"/>
      <c r="D74" s="134"/>
      <c r="E74" s="139"/>
      <c r="F74" s="142"/>
      <c r="G74" s="142"/>
      <c r="H74" s="142"/>
      <c r="I74" s="142"/>
      <c r="J74" s="143"/>
    </row>
    <row r="75" spans="1:14" ht="16.5" thickBot="1" x14ac:dyDescent="0.25">
      <c r="A75" s="151"/>
      <c r="B75" s="87" t="s">
        <v>1</v>
      </c>
      <c r="C75" s="62" t="s">
        <v>2</v>
      </c>
      <c r="D75" s="62" t="s">
        <v>3</v>
      </c>
      <c r="E75" s="63" t="s">
        <v>4</v>
      </c>
      <c r="F75" s="146" t="s">
        <v>7</v>
      </c>
      <c r="G75" s="128"/>
      <c r="H75" s="128"/>
      <c r="I75" s="128"/>
      <c r="J75" s="129"/>
    </row>
    <row r="76" spans="1:14" ht="150" customHeight="1" x14ac:dyDescent="0.2">
      <c r="A76" s="86"/>
      <c r="B76" s="59"/>
      <c r="C76" s="60" t="s">
        <v>7</v>
      </c>
      <c r="D76" s="60"/>
      <c r="E76" s="58"/>
      <c r="F76" s="55" t="s">
        <v>11</v>
      </c>
      <c r="G76" s="56" t="s">
        <v>9</v>
      </c>
      <c r="H76" s="56" t="s">
        <v>12</v>
      </c>
      <c r="I76" s="56" t="s">
        <v>45</v>
      </c>
      <c r="J76" s="57"/>
    </row>
    <row r="77" spans="1:14" ht="15" x14ac:dyDescent="0.2">
      <c r="A77" s="9" t="s">
        <v>6</v>
      </c>
      <c r="B77" s="6">
        <v>2</v>
      </c>
      <c r="C77" s="5"/>
      <c r="D77" s="5"/>
      <c r="E77" s="7"/>
      <c r="F77" s="19"/>
      <c r="G77" s="5"/>
      <c r="H77" s="16"/>
      <c r="I77" s="5">
        <v>2</v>
      </c>
      <c r="J77" s="7"/>
    </row>
    <row r="78" spans="1:14" ht="15" x14ac:dyDescent="0.2">
      <c r="A78" s="9" t="s">
        <v>37</v>
      </c>
      <c r="B78" s="6"/>
      <c r="C78" s="5">
        <v>1</v>
      </c>
      <c r="D78" s="5"/>
      <c r="E78" s="7"/>
      <c r="F78" s="6"/>
      <c r="G78" s="5"/>
      <c r="H78" s="5"/>
      <c r="I78" s="5">
        <v>1</v>
      </c>
      <c r="J78" s="7"/>
      <c r="N78" s="18"/>
    </row>
    <row r="79" spans="1:14" ht="15" x14ac:dyDescent="0.2">
      <c r="A79" s="9" t="s">
        <v>65</v>
      </c>
      <c r="B79" s="6"/>
      <c r="C79" s="5"/>
      <c r="D79" s="5">
        <v>2</v>
      </c>
      <c r="E79" s="7"/>
      <c r="F79" s="6"/>
      <c r="G79" s="5"/>
      <c r="H79" s="5"/>
      <c r="I79" s="5">
        <v>2</v>
      </c>
      <c r="J79" s="7"/>
      <c r="N79" s="18"/>
    </row>
    <row r="80" spans="1:14" ht="15" x14ac:dyDescent="0.2">
      <c r="A80" s="9" t="s">
        <v>49</v>
      </c>
      <c r="B80" s="6"/>
      <c r="C80" s="5">
        <v>2</v>
      </c>
      <c r="D80" s="5"/>
      <c r="E80" s="7"/>
      <c r="F80" s="6"/>
      <c r="G80" s="5"/>
      <c r="H80" s="5"/>
      <c r="I80" s="5">
        <v>2</v>
      </c>
      <c r="J80" s="7"/>
      <c r="N80" s="18"/>
    </row>
    <row r="81" spans="1:14" ht="15" x14ac:dyDescent="0.2">
      <c r="A81" s="9" t="s">
        <v>76</v>
      </c>
      <c r="B81" s="6"/>
      <c r="C81" s="16">
        <v>1</v>
      </c>
      <c r="D81" s="5"/>
      <c r="E81" s="7"/>
      <c r="F81" s="6"/>
      <c r="G81" s="5"/>
      <c r="H81" s="5"/>
      <c r="I81" s="5">
        <v>1</v>
      </c>
      <c r="J81" s="7"/>
      <c r="N81" s="18"/>
    </row>
    <row r="82" spans="1:14" ht="15" x14ac:dyDescent="0.2">
      <c r="A82" s="9" t="s">
        <v>77</v>
      </c>
      <c r="B82" s="6"/>
      <c r="C82" s="5">
        <v>1</v>
      </c>
      <c r="D82" s="5"/>
      <c r="E82" s="7"/>
      <c r="F82" s="6"/>
      <c r="G82" s="5"/>
      <c r="H82" s="5"/>
      <c r="I82" s="5">
        <v>1</v>
      </c>
      <c r="J82" s="7"/>
      <c r="N82" s="18"/>
    </row>
    <row r="83" spans="1:14" ht="15" x14ac:dyDescent="0.2">
      <c r="A83" s="9" t="s">
        <v>78</v>
      </c>
      <c r="B83" s="19">
        <v>2</v>
      </c>
      <c r="C83" s="16">
        <v>3</v>
      </c>
      <c r="D83" s="16">
        <v>1</v>
      </c>
      <c r="E83" s="20" t="s">
        <v>7</v>
      </c>
      <c r="F83" s="6"/>
      <c r="G83" s="5"/>
      <c r="H83" s="5"/>
      <c r="I83" s="16">
        <v>6</v>
      </c>
      <c r="J83" s="7"/>
    </row>
    <row r="84" spans="1:14" ht="15" x14ac:dyDescent="0.2">
      <c r="A84" s="9" t="s">
        <v>66</v>
      </c>
      <c r="B84" s="6">
        <v>2</v>
      </c>
      <c r="C84" s="5"/>
      <c r="D84" s="5"/>
      <c r="E84" s="7"/>
      <c r="F84" s="6"/>
      <c r="G84" s="5"/>
      <c r="H84" s="5"/>
      <c r="I84" s="5">
        <v>2</v>
      </c>
      <c r="J84" s="7"/>
    </row>
    <row r="85" spans="1:14" ht="15" x14ac:dyDescent="0.2">
      <c r="A85" s="9" t="s">
        <v>67</v>
      </c>
      <c r="B85" s="6"/>
      <c r="C85" s="5"/>
      <c r="D85" s="5">
        <v>3</v>
      </c>
      <c r="E85" s="7"/>
      <c r="F85" s="6"/>
      <c r="G85" s="5"/>
      <c r="H85" s="5"/>
      <c r="I85" s="5">
        <v>3</v>
      </c>
      <c r="J85" s="7"/>
    </row>
    <row r="86" spans="1:14" ht="15" x14ac:dyDescent="0.2">
      <c r="A86" s="9" t="s">
        <v>68</v>
      </c>
      <c r="C86" s="5"/>
      <c r="D86" s="5"/>
      <c r="E86" s="7">
        <v>1</v>
      </c>
      <c r="F86" s="6"/>
      <c r="G86" s="5"/>
      <c r="H86" s="5"/>
      <c r="I86" s="5">
        <v>1</v>
      </c>
      <c r="J86" s="7"/>
    </row>
    <row r="87" spans="1:14" ht="15" x14ac:dyDescent="0.2">
      <c r="A87" s="9" t="s">
        <v>69</v>
      </c>
      <c r="B87" s="6"/>
      <c r="C87" s="5"/>
      <c r="D87" s="5">
        <v>2</v>
      </c>
      <c r="E87" s="7"/>
      <c r="F87" s="6"/>
      <c r="G87" s="5"/>
      <c r="H87" s="5">
        <v>2</v>
      </c>
      <c r="I87" s="5" t="s">
        <v>7</v>
      </c>
      <c r="J87" s="7"/>
    </row>
    <row r="88" spans="1:14" ht="15" x14ac:dyDescent="0.2">
      <c r="A88" s="17" t="s">
        <v>70</v>
      </c>
      <c r="B88" s="6"/>
      <c r="C88" s="5"/>
      <c r="D88" s="5">
        <v>2</v>
      </c>
      <c r="E88" s="7"/>
      <c r="F88" s="6"/>
      <c r="G88" s="5"/>
      <c r="H88" s="5">
        <v>2</v>
      </c>
      <c r="I88" s="5"/>
      <c r="J88" s="7"/>
    </row>
    <row r="89" spans="1:14" ht="15" x14ac:dyDescent="0.2">
      <c r="A89" s="17" t="s">
        <v>71</v>
      </c>
      <c r="B89" s="6">
        <v>2</v>
      </c>
      <c r="C89" s="5"/>
      <c r="D89" s="5"/>
      <c r="E89" s="7"/>
      <c r="F89" s="6"/>
      <c r="G89" s="5"/>
      <c r="H89" s="5">
        <v>2</v>
      </c>
      <c r="I89" s="5"/>
      <c r="J89" s="7"/>
    </row>
    <row r="90" spans="1:14" ht="15" x14ac:dyDescent="0.2">
      <c r="A90" s="17" t="s">
        <v>88</v>
      </c>
      <c r="B90" s="6"/>
      <c r="C90" s="5"/>
      <c r="D90" s="5"/>
      <c r="E90" s="7">
        <v>1</v>
      </c>
      <c r="F90" s="6"/>
      <c r="G90" s="5"/>
      <c r="H90" s="5"/>
      <c r="I90" s="5">
        <v>1</v>
      </c>
      <c r="J90" s="7"/>
    </row>
    <row r="91" spans="1:14" ht="15" x14ac:dyDescent="0.2">
      <c r="A91" s="17" t="s">
        <v>46</v>
      </c>
      <c r="B91" s="6"/>
      <c r="C91" s="5">
        <v>1</v>
      </c>
      <c r="D91" s="5"/>
      <c r="E91" s="7"/>
      <c r="F91" s="6"/>
      <c r="G91" s="5"/>
      <c r="H91" s="5"/>
      <c r="I91" s="5">
        <v>1</v>
      </c>
      <c r="J91" s="7"/>
    </row>
    <row r="92" spans="1:14" ht="15" x14ac:dyDescent="0.2">
      <c r="A92" s="17" t="s">
        <v>47</v>
      </c>
      <c r="B92" s="6"/>
      <c r="C92" s="5"/>
      <c r="D92" s="5">
        <v>1</v>
      </c>
      <c r="E92" s="7" t="s">
        <v>7</v>
      </c>
      <c r="F92" s="6"/>
      <c r="G92" s="5"/>
      <c r="H92" s="5"/>
      <c r="I92" s="5">
        <v>1</v>
      </c>
      <c r="J92" s="7"/>
    </row>
    <row r="93" spans="1:14" ht="15" x14ac:dyDescent="0.2">
      <c r="A93" s="17" t="s">
        <v>48</v>
      </c>
      <c r="B93" s="6"/>
      <c r="C93" s="5"/>
      <c r="D93" s="5"/>
      <c r="E93" s="7">
        <v>2</v>
      </c>
      <c r="F93" s="6"/>
      <c r="G93" s="5"/>
      <c r="H93" s="5"/>
      <c r="I93" s="5">
        <v>2</v>
      </c>
      <c r="J93" s="7"/>
    </row>
    <row r="94" spans="1:14" ht="15" x14ac:dyDescent="0.2">
      <c r="A94" s="17" t="s">
        <v>72</v>
      </c>
      <c r="B94" s="6"/>
      <c r="C94" s="5"/>
      <c r="D94" s="5" t="s">
        <v>7</v>
      </c>
      <c r="E94" s="7">
        <v>2</v>
      </c>
      <c r="F94" s="6"/>
      <c r="G94" s="5"/>
      <c r="H94" s="5"/>
      <c r="I94" s="5">
        <v>2</v>
      </c>
      <c r="J94" s="7"/>
    </row>
    <row r="95" spans="1:14" ht="15" x14ac:dyDescent="0.2">
      <c r="A95" s="16" t="s">
        <v>89</v>
      </c>
      <c r="B95" s="6" t="s">
        <v>7</v>
      </c>
      <c r="C95" s="5"/>
      <c r="D95" s="5" t="s">
        <v>7</v>
      </c>
      <c r="E95" s="7">
        <v>2</v>
      </c>
      <c r="F95" s="6"/>
      <c r="G95" s="5"/>
      <c r="H95" s="5"/>
      <c r="I95" s="5">
        <v>2</v>
      </c>
      <c r="J95" s="7"/>
    </row>
    <row r="96" spans="1:14" ht="15.75" thickBot="1" x14ac:dyDescent="0.25">
      <c r="A96" s="113" t="s">
        <v>90</v>
      </c>
      <c r="B96" s="6"/>
      <c r="C96" s="5"/>
      <c r="D96" s="5">
        <v>4</v>
      </c>
      <c r="E96" s="7"/>
      <c r="F96" s="6"/>
      <c r="G96" s="5"/>
      <c r="H96" s="5"/>
      <c r="I96" s="5">
        <v>4</v>
      </c>
      <c r="J96" s="7"/>
    </row>
    <row r="97" spans="1:11" ht="16.5" thickBot="1" x14ac:dyDescent="0.3">
      <c r="A97" s="49" t="s">
        <v>55</v>
      </c>
      <c r="B97" s="32">
        <f t="shared" ref="B97:J97" si="1">SUM(B77:B96)</f>
        <v>8</v>
      </c>
      <c r="C97" s="32">
        <f t="shared" si="1"/>
        <v>9</v>
      </c>
      <c r="D97" s="32">
        <f t="shared" si="1"/>
        <v>15</v>
      </c>
      <c r="E97" s="32">
        <f t="shared" si="1"/>
        <v>8</v>
      </c>
      <c r="F97" s="32">
        <f t="shared" si="1"/>
        <v>0</v>
      </c>
      <c r="G97" s="32">
        <f t="shared" si="1"/>
        <v>0</v>
      </c>
      <c r="H97" s="32">
        <f t="shared" si="1"/>
        <v>6</v>
      </c>
      <c r="I97" s="32">
        <f t="shared" si="1"/>
        <v>34</v>
      </c>
      <c r="J97" s="33">
        <f t="shared" si="1"/>
        <v>0</v>
      </c>
      <c r="K97" s="47">
        <f>SUM(F97:J97)</f>
        <v>40</v>
      </c>
    </row>
    <row r="98" spans="1:11" ht="15" x14ac:dyDescent="0.2">
      <c r="A98" s="48"/>
    </row>
    <row r="102" spans="1:11" ht="13.5" thickBot="1" x14ac:dyDescent="0.25"/>
    <row r="103" spans="1:11" ht="17.25" customHeight="1" x14ac:dyDescent="0.2">
      <c r="A103" s="147" t="s">
        <v>16</v>
      </c>
      <c r="B103" s="130" t="s">
        <v>10</v>
      </c>
      <c r="C103" s="131"/>
      <c r="D103" s="131"/>
      <c r="E103" s="137"/>
      <c r="F103" s="130" t="s">
        <v>0</v>
      </c>
      <c r="G103" s="131"/>
      <c r="H103" s="131"/>
      <c r="I103" s="131"/>
      <c r="J103" s="137"/>
    </row>
    <row r="104" spans="1:11" ht="13.5" customHeight="1" x14ac:dyDescent="0.2">
      <c r="A104" s="150"/>
      <c r="B104" s="133"/>
      <c r="C104" s="134"/>
      <c r="D104" s="134"/>
      <c r="E104" s="139"/>
      <c r="F104" s="133"/>
      <c r="G104" s="134"/>
      <c r="H104" s="134"/>
      <c r="I104" s="134"/>
      <c r="J104" s="139"/>
    </row>
    <row r="105" spans="1:11" ht="16.5" thickBot="1" x14ac:dyDescent="0.25">
      <c r="A105" s="151"/>
      <c r="B105" s="61" t="s">
        <v>1</v>
      </c>
      <c r="C105" s="62" t="s">
        <v>2</v>
      </c>
      <c r="D105" s="62" t="s">
        <v>3</v>
      </c>
      <c r="E105" s="63" t="s">
        <v>4</v>
      </c>
      <c r="F105" s="127" t="s">
        <v>7</v>
      </c>
      <c r="G105" s="128"/>
      <c r="H105" s="128"/>
      <c r="I105" s="128"/>
      <c r="J105" s="129"/>
    </row>
    <row r="106" spans="1:11" ht="129.75" customHeight="1" x14ac:dyDescent="0.2">
      <c r="A106" s="86"/>
      <c r="B106" s="59"/>
      <c r="C106" s="60" t="s">
        <v>7</v>
      </c>
      <c r="D106" s="60"/>
      <c r="E106" s="58"/>
      <c r="F106" s="55" t="s">
        <v>11</v>
      </c>
      <c r="G106" s="56" t="s">
        <v>9</v>
      </c>
      <c r="H106" s="56" t="s">
        <v>12</v>
      </c>
      <c r="I106" s="56" t="s">
        <v>45</v>
      </c>
      <c r="J106" s="57"/>
    </row>
    <row r="107" spans="1:11" ht="15" x14ac:dyDescent="0.2">
      <c r="A107" s="9">
        <v>4</v>
      </c>
      <c r="B107" s="6"/>
      <c r="C107" s="5"/>
      <c r="D107" s="5"/>
      <c r="E107" s="7"/>
      <c r="F107" s="6"/>
      <c r="G107" s="5"/>
      <c r="H107" s="5"/>
      <c r="I107" s="5"/>
      <c r="J107" s="7"/>
    </row>
    <row r="108" spans="1:11" ht="15.75" thickBot="1" x14ac:dyDescent="0.25">
      <c r="A108" s="41" t="s">
        <v>7</v>
      </c>
      <c r="B108" s="37"/>
      <c r="C108" s="38"/>
      <c r="D108" s="38"/>
      <c r="E108" s="39"/>
      <c r="F108" s="37" t="s">
        <v>7</v>
      </c>
      <c r="G108" s="38"/>
      <c r="H108" s="38"/>
      <c r="I108" s="38"/>
      <c r="J108" s="39"/>
    </row>
    <row r="109" spans="1:11" ht="16.5" thickBot="1" x14ac:dyDescent="0.25">
      <c r="A109" s="33" t="s">
        <v>57</v>
      </c>
      <c r="B109" s="32">
        <v>17</v>
      </c>
      <c r="C109" s="32">
        <f t="shared" ref="C109" si="2">SUM(C107:C108)</f>
        <v>0</v>
      </c>
      <c r="D109" s="32">
        <f>SUM(D107:D108)</f>
        <v>0</v>
      </c>
      <c r="E109" s="32">
        <v>3</v>
      </c>
      <c r="F109" s="32"/>
      <c r="G109" s="42">
        <v>12</v>
      </c>
      <c r="H109" s="42">
        <v>8</v>
      </c>
      <c r="I109" s="42">
        <f>SUM(I107:I108)</f>
        <v>0</v>
      </c>
      <c r="J109" s="43">
        <f t="shared" ref="J109" si="3">SUM(J107:J108)</f>
        <v>0</v>
      </c>
      <c r="K109" s="47">
        <f>SUM(F109:J109)</f>
        <v>20</v>
      </c>
    </row>
    <row r="110" spans="1:11" ht="16.5" thickBot="1" x14ac:dyDescent="0.25">
      <c r="A110" s="100" t="s">
        <v>8</v>
      </c>
      <c r="B110" s="52"/>
      <c r="C110" s="53"/>
      <c r="D110" s="53"/>
      <c r="E110" s="53"/>
      <c r="F110" s="53"/>
      <c r="G110" s="53"/>
      <c r="H110" s="53"/>
      <c r="I110" s="53"/>
      <c r="J110" s="54"/>
      <c r="K110" s="66"/>
    </row>
    <row r="111" spans="1:11" ht="15.75" x14ac:dyDescent="0.25">
      <c r="A111" s="78" t="s">
        <v>13</v>
      </c>
      <c r="B111" s="91">
        <f t="shared" ref="B111:I111" si="4">B47</f>
        <v>21</v>
      </c>
      <c r="C111" s="92">
        <f t="shared" si="4"/>
        <v>22</v>
      </c>
      <c r="D111" s="92">
        <f t="shared" si="4"/>
        <v>5</v>
      </c>
      <c r="E111" s="92">
        <f t="shared" si="4"/>
        <v>2</v>
      </c>
      <c r="F111" s="92">
        <f t="shared" si="4"/>
        <v>11</v>
      </c>
      <c r="G111" s="92">
        <f t="shared" si="4"/>
        <v>1</v>
      </c>
      <c r="H111" s="92">
        <f t="shared" si="4"/>
        <v>19</v>
      </c>
      <c r="I111" s="92">
        <f t="shared" si="4"/>
        <v>19</v>
      </c>
      <c r="J111" s="93"/>
      <c r="K111" s="88">
        <f>SUM(B111:E111)</f>
        <v>50</v>
      </c>
    </row>
    <row r="112" spans="1:11" ht="15.75" x14ac:dyDescent="0.25">
      <c r="A112" s="79" t="s">
        <v>14</v>
      </c>
      <c r="B112" s="94">
        <f t="shared" ref="B112:I112" si="5">B70</f>
        <v>15</v>
      </c>
      <c r="C112" s="34">
        <f t="shared" si="5"/>
        <v>4</v>
      </c>
      <c r="D112" s="34">
        <f t="shared" si="5"/>
        <v>9</v>
      </c>
      <c r="E112" s="34">
        <f t="shared" si="5"/>
        <v>12</v>
      </c>
      <c r="F112" s="34">
        <f t="shared" si="5"/>
        <v>14</v>
      </c>
      <c r="G112" s="34">
        <f t="shared" si="5"/>
        <v>0</v>
      </c>
      <c r="H112" s="34">
        <f t="shared" si="5"/>
        <v>14</v>
      </c>
      <c r="I112" s="34">
        <f t="shared" si="5"/>
        <v>12</v>
      </c>
      <c r="J112" s="95"/>
      <c r="K112" s="89">
        <f>SUM(F112:J112)</f>
        <v>40</v>
      </c>
    </row>
    <row r="113" spans="1:11" ht="15.75" x14ac:dyDescent="0.25">
      <c r="A113" s="79" t="s">
        <v>15</v>
      </c>
      <c r="B113" s="94">
        <f>B97:E97</f>
        <v>8</v>
      </c>
      <c r="C113" s="34">
        <f t="shared" ref="C113:E113" si="6">C97:F97</f>
        <v>9</v>
      </c>
      <c r="D113" s="34">
        <f t="shared" si="6"/>
        <v>15</v>
      </c>
      <c r="E113" s="34">
        <f t="shared" si="6"/>
        <v>8</v>
      </c>
      <c r="F113" s="34">
        <f>F97</f>
        <v>0</v>
      </c>
      <c r="G113" s="34">
        <f t="shared" ref="G113:I113" si="7">G97</f>
        <v>0</v>
      </c>
      <c r="H113" s="34">
        <f t="shared" si="7"/>
        <v>6</v>
      </c>
      <c r="I113" s="34">
        <f t="shared" si="7"/>
        <v>34</v>
      </c>
      <c r="J113" s="95"/>
      <c r="K113" s="89">
        <f t="shared" ref="K113:K114" si="8">SUM(B113:E113)</f>
        <v>40</v>
      </c>
    </row>
    <row r="114" spans="1:11" ht="16.5" thickBot="1" x14ac:dyDescent="0.3">
      <c r="A114" s="80" t="s">
        <v>16</v>
      </c>
      <c r="B114" s="96">
        <f>B109</f>
        <v>17</v>
      </c>
      <c r="C114" s="97">
        <f t="shared" ref="C114:H114" si="9">C109</f>
        <v>0</v>
      </c>
      <c r="D114" s="97">
        <f>D107</f>
        <v>0</v>
      </c>
      <c r="E114" s="97">
        <f t="shared" si="9"/>
        <v>3</v>
      </c>
      <c r="F114" s="97">
        <f t="shared" si="9"/>
        <v>0</v>
      </c>
      <c r="G114" s="97">
        <f t="shared" si="9"/>
        <v>12</v>
      </c>
      <c r="H114" s="97">
        <f t="shared" si="9"/>
        <v>8</v>
      </c>
      <c r="I114" s="97">
        <f t="shared" ref="I114" si="10">I109</f>
        <v>0</v>
      </c>
      <c r="J114" s="98"/>
      <c r="K114" s="90">
        <f t="shared" si="8"/>
        <v>20</v>
      </c>
    </row>
    <row r="115" spans="1:11" ht="18.75" thickBot="1" x14ac:dyDescent="0.25">
      <c r="A115" s="101" t="s">
        <v>18</v>
      </c>
      <c r="B115" s="81">
        <f>SUM(B111:B114)</f>
        <v>61</v>
      </c>
      <c r="C115" s="82">
        <f t="shared" ref="C115:I115" si="11">SUM(C111:C114)</f>
        <v>35</v>
      </c>
      <c r="D115" s="82">
        <f t="shared" si="11"/>
        <v>29</v>
      </c>
      <c r="E115" s="83">
        <f t="shared" si="11"/>
        <v>25</v>
      </c>
      <c r="F115" s="81">
        <f t="shared" si="11"/>
        <v>25</v>
      </c>
      <c r="G115" s="82">
        <f t="shared" si="11"/>
        <v>13</v>
      </c>
      <c r="H115" s="82">
        <f t="shared" si="11"/>
        <v>47</v>
      </c>
      <c r="I115" s="82">
        <f t="shared" si="11"/>
        <v>65</v>
      </c>
      <c r="J115" s="84"/>
      <c r="K115" s="99">
        <f>SUM(K111:K114)</f>
        <v>150</v>
      </c>
    </row>
    <row r="116" spans="1:11" ht="18" x14ac:dyDescent="0.2">
      <c r="A116" s="104" t="s">
        <v>58</v>
      </c>
      <c r="B116" s="45">
        <f>B117-B115</f>
        <v>-1</v>
      </c>
      <c r="C116" s="15">
        <f t="shared" ref="C116:H116" si="12">C117-C115</f>
        <v>2.5</v>
      </c>
      <c r="D116" s="15">
        <f t="shared" si="12"/>
        <v>1</v>
      </c>
      <c r="E116" s="50">
        <f t="shared" si="12"/>
        <v>-2.5</v>
      </c>
      <c r="F116" s="45">
        <f t="shared" si="12"/>
        <v>2</v>
      </c>
      <c r="G116" s="15">
        <f t="shared" si="12"/>
        <v>-1</v>
      </c>
      <c r="H116" s="15">
        <f t="shared" si="12"/>
        <v>-2</v>
      </c>
      <c r="I116" s="154">
        <f>I117-(I115+J115)</f>
        <v>1</v>
      </c>
      <c r="J116" s="155"/>
      <c r="K116" s="67"/>
    </row>
    <row r="117" spans="1:11" ht="18" x14ac:dyDescent="0.2">
      <c r="A117" s="105" t="s">
        <v>19</v>
      </c>
      <c r="B117" s="13">
        <v>60</v>
      </c>
      <c r="C117" s="12">
        <v>37.5</v>
      </c>
      <c r="D117" s="12">
        <v>30</v>
      </c>
      <c r="E117" s="51">
        <v>22.5</v>
      </c>
      <c r="F117" s="13">
        <v>27</v>
      </c>
      <c r="G117" s="14">
        <v>12</v>
      </c>
      <c r="H117" s="14">
        <v>45</v>
      </c>
      <c r="I117" s="160">
        <v>66</v>
      </c>
      <c r="J117" s="161"/>
      <c r="K117" s="68"/>
    </row>
    <row r="118" spans="1:11" ht="15" x14ac:dyDescent="0.2">
      <c r="A118" s="105" t="s">
        <v>20</v>
      </c>
      <c r="B118" s="11">
        <f>B115/150*100</f>
        <v>40.666666666666664</v>
      </c>
      <c r="C118" s="3">
        <f>C115/150*100</f>
        <v>23.333333333333332</v>
      </c>
      <c r="D118" s="3">
        <f>D115/150*100</f>
        <v>19.333333333333332</v>
      </c>
      <c r="E118" s="46">
        <f>E115/150*100</f>
        <v>16.666666666666664</v>
      </c>
      <c r="F118" s="11">
        <f>(F115/150)*100</f>
        <v>16.666666666666664</v>
      </c>
      <c r="G118" s="3">
        <f>(G115/150)*100</f>
        <v>8.6666666666666679</v>
      </c>
      <c r="H118" s="3">
        <f>(H115/150)*100</f>
        <v>31.333333333333336</v>
      </c>
      <c r="I118" s="152">
        <f>(I115/150)*100</f>
        <v>43.333333333333336</v>
      </c>
      <c r="J118" s="153"/>
      <c r="K118" s="68"/>
    </row>
    <row r="119" spans="1:11" ht="18.75" thickBot="1" x14ac:dyDescent="0.3">
      <c r="A119" s="106" t="s">
        <v>21</v>
      </c>
      <c r="B119" s="75">
        <v>40</v>
      </c>
      <c r="C119" s="76">
        <v>25</v>
      </c>
      <c r="D119" s="76">
        <v>20</v>
      </c>
      <c r="E119" s="77">
        <v>15</v>
      </c>
      <c r="F119" s="4">
        <v>19</v>
      </c>
      <c r="G119" s="2">
        <v>7</v>
      </c>
      <c r="H119" s="2">
        <v>30</v>
      </c>
      <c r="I119" s="144">
        <v>44</v>
      </c>
      <c r="J119" s="145"/>
      <c r="K119" s="69"/>
    </row>
    <row r="120" spans="1:11" ht="18.75" thickBot="1" x14ac:dyDescent="0.3">
      <c r="A120" s="103"/>
      <c r="B120" s="70"/>
      <c r="C120" s="71"/>
      <c r="D120" s="71"/>
      <c r="E120" s="73">
        <f>SUM(B115:E115)</f>
        <v>150</v>
      </c>
      <c r="F120" s="74"/>
      <c r="G120" s="72"/>
      <c r="H120" s="72"/>
      <c r="I120" s="72"/>
      <c r="J120" s="102">
        <f>SUM(F115:I115)</f>
        <v>150</v>
      </c>
    </row>
  </sheetData>
  <mergeCells count="22">
    <mergeCell ref="F105:J105"/>
    <mergeCell ref="I119:J119"/>
    <mergeCell ref="F75:J75"/>
    <mergeCell ref="A6:A8"/>
    <mergeCell ref="A49:A51"/>
    <mergeCell ref="A73:A75"/>
    <mergeCell ref="A103:A105"/>
    <mergeCell ref="I118:J118"/>
    <mergeCell ref="I116:J116"/>
    <mergeCell ref="B49:E50"/>
    <mergeCell ref="I117:J117"/>
    <mergeCell ref="B103:E104"/>
    <mergeCell ref="F103:J104"/>
    <mergeCell ref="A2:H2"/>
    <mergeCell ref="A3:E3"/>
    <mergeCell ref="F8:J8"/>
    <mergeCell ref="B6:E7"/>
    <mergeCell ref="B73:E74"/>
    <mergeCell ref="F6:J7"/>
    <mergeCell ref="F49:J50"/>
    <mergeCell ref="F73:J74"/>
    <mergeCell ref="F51:J5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6" fitToHeight="3" orientation="portrait" r:id="rId1"/>
  <headerFooter alignWithMargins="0"/>
  <rowBreaks count="1" manualBreakCount="1">
    <brk id="48" max="16383" man="1"/>
  </rowBreaks>
  <colBreaks count="1" manualBreakCount="1">
    <brk id="13" max="118" man="1"/>
  </colBreaks>
  <ignoredErrors>
    <ignoredError sqref="K112 D1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Sheet2!Print_Area</vt:lpstr>
    </vt:vector>
  </TitlesOfParts>
  <Company>AHMED TIMOL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</dc:creator>
  <cp:lastModifiedBy>Susan Wiese (GPEDU)</cp:lastModifiedBy>
  <cp:lastPrinted>2017-07-04T11:04:42Z</cp:lastPrinted>
  <dcterms:created xsi:type="dcterms:W3CDTF">2009-02-20T04:41:03Z</dcterms:created>
  <dcterms:modified xsi:type="dcterms:W3CDTF">2018-07-06T06:41:15Z</dcterms:modified>
</cp:coreProperties>
</file>